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COMMANDE PUBLIQUE\MARCHES PUBLICS 2025\MARCHE SECURITE GARDIENNAGE\CONSULTATION TELECHARGEABLE\"/>
    </mc:Choice>
  </mc:AlternateContent>
  <xr:revisionPtr revIDLastSave="0" documentId="13_ncr:1_{950745E1-0B10-4CE1-885F-262E6A7E8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QE Secu.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8" l="1"/>
  <c r="E28" i="8"/>
  <c r="O28" i="8" s="1"/>
  <c r="O27" i="8"/>
  <c r="P27" i="8" s="1"/>
  <c r="O26" i="8"/>
  <c r="P26" i="8" s="1"/>
  <c r="Q26" i="8" s="1"/>
  <c r="O25" i="8"/>
  <c r="O24" i="8"/>
  <c r="P24" i="8" s="1"/>
  <c r="Q24" i="8" s="1"/>
  <c r="O23" i="8"/>
  <c r="O29" i="8"/>
  <c r="O6" i="8"/>
  <c r="O7" i="8"/>
  <c r="P7" i="8" s="1"/>
  <c r="Q7" i="8" s="1"/>
  <c r="O8" i="8"/>
  <c r="P8" i="8" s="1"/>
  <c r="Q8" i="8" s="1"/>
  <c r="O9" i="8"/>
  <c r="O10" i="8"/>
  <c r="P10" i="8" s="1"/>
  <c r="Q10" i="8" s="1"/>
  <c r="O11" i="8"/>
  <c r="O12" i="8"/>
  <c r="P12" i="8" s="1"/>
  <c r="O13" i="8"/>
  <c r="P13" i="8" s="1"/>
  <c r="Q13" i="8" s="1"/>
  <c r="O14" i="8"/>
  <c r="P14" i="8" s="1"/>
  <c r="Q14" i="8" s="1"/>
  <c r="O15" i="8"/>
  <c r="O16" i="8"/>
  <c r="O17" i="8"/>
  <c r="O18" i="8"/>
  <c r="O19" i="8"/>
  <c r="P19" i="8" s="1"/>
  <c r="Q19" i="8" s="1"/>
  <c r="O20" i="8"/>
  <c r="P20" i="8" s="1"/>
  <c r="Q20" i="8" s="1"/>
  <c r="O21" i="8"/>
  <c r="P21" i="8" s="1"/>
  <c r="Q21" i="8" s="1"/>
  <c r="O5" i="8"/>
  <c r="P5" i="8" s="1"/>
  <c r="Q5" i="8" s="1"/>
  <c r="Q32" i="8" l="1"/>
  <c r="P22" i="8"/>
  <c r="Q22" i="8" s="1"/>
  <c r="P28" i="8"/>
  <c r="Q28" i="8" s="1"/>
  <c r="Q27" i="8"/>
  <c r="P25" i="8"/>
  <c r="Q25" i="8" s="1"/>
  <c r="P23" i="8"/>
  <c r="Q23" i="8" s="1"/>
  <c r="P29" i="8"/>
  <c r="Q29" i="8" s="1"/>
  <c r="P18" i="8"/>
  <c r="Q18" i="8" s="1"/>
  <c r="P17" i="8"/>
  <c r="Q17" i="8" s="1"/>
  <c r="P16" i="8"/>
  <c r="Q16" i="8" s="1"/>
  <c r="Q12" i="8"/>
  <c r="P6" i="8"/>
  <c r="Q6" i="8" s="1"/>
  <c r="P9" i="8"/>
  <c r="Q9" i="8" s="1"/>
  <c r="P11" i="8"/>
  <c r="Q11" i="8" s="1"/>
  <c r="P15" i="8"/>
  <c r="Q15" i="8" s="1"/>
  <c r="Q34" i="8" l="1"/>
  <c r="Q33" i="8"/>
</calcChain>
</file>

<file path=xl/sharedStrings.xml><?xml version="1.0" encoding="utf-8"?>
<sst xmlns="http://schemas.openxmlformats.org/spreadsheetml/2006/main" count="58" uniqueCount="28">
  <si>
    <t>Total HT (€)</t>
  </si>
  <si>
    <t>Quantité (heures)</t>
  </si>
  <si>
    <t>Total TTC (€)</t>
  </si>
  <si>
    <t>Vœux du Maire</t>
  </si>
  <si>
    <t>Evennement</t>
  </si>
  <si>
    <t>Prix unitaire (€)</t>
  </si>
  <si>
    <t>TVA 20% (€)</t>
  </si>
  <si>
    <t xml:space="preserve"> </t>
  </si>
  <si>
    <t>Jour ouvré
Heures de jour</t>
  </si>
  <si>
    <t>Jour ouvré
Heures de nuit</t>
  </si>
  <si>
    <t>Jour ferié
Heures de jour</t>
  </si>
  <si>
    <t>Jour ferié
Heures de nuit</t>
  </si>
  <si>
    <t>Dimanche
Heures de jour</t>
  </si>
  <si>
    <t>Dimanche
Heures de nuit</t>
  </si>
  <si>
    <t>Marché de Noel</t>
  </si>
  <si>
    <t>Fête Patronale</t>
  </si>
  <si>
    <t>Réveillon de la Saint-Sylvestre</t>
  </si>
  <si>
    <t xml:space="preserve">Total HT : </t>
  </si>
  <si>
    <t xml:space="preserve">Total TVA : </t>
  </si>
  <si>
    <t xml:space="preserve">Total TTC : </t>
  </si>
  <si>
    <r>
      <rPr>
        <sz val="12"/>
        <color theme="1"/>
        <rFont val="Calibri"/>
        <family val="2"/>
        <scheme val="minor"/>
      </rPr>
      <t xml:space="preserve"> SERVICES DE SURVEILLANCE ET DE GARDIENNAGE DANS LE CADRE DES PERIODES EVENEMENTIELLES POUR LA VILLE DE DRAP</t>
    </r>
    <r>
      <rPr>
        <b/>
        <sz val="12"/>
        <color theme="1"/>
        <rFont val="Calibri"/>
        <family val="2"/>
        <scheme val="minor"/>
      </rPr>
      <t xml:space="preserve">
DETAIL QUANTITATIF ESTIMATIF</t>
    </r>
  </si>
  <si>
    <t>Evenements ponctuels</t>
  </si>
  <si>
    <t>2 APS</t>
  </si>
  <si>
    <t>1 APS</t>
  </si>
  <si>
    <t>3 APS</t>
  </si>
  <si>
    <t>2 SSIAP</t>
  </si>
  <si>
    <t>Agents</t>
  </si>
  <si>
    <t>1 SSIAP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</si>
</sst>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44" fontId="3" fillId="0" borderId="0" xfId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3" fillId="5" borderId="4" xfId="0" applyFont="1" applyFill="1" applyBorder="1" applyAlignment="1">
      <alignment horizontal="centerContinuous"/>
    </xf>
    <xf numFmtId="0" fontId="3" fillId="5" borderId="1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 vertical="center" wrapText="1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/>
    </xf>
    <xf numFmtId="44" fontId="3" fillId="4" borderId="2" xfId="1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1" fillId="5" borderId="1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horizontal="left" vertical="center" indent="1"/>
    </xf>
    <xf numFmtId="2" fontId="0" fillId="2" borderId="3" xfId="0" applyNumberFormat="1" applyFill="1" applyBorder="1" applyAlignment="1">
      <alignment horizontal="left" vertical="center" indent="1"/>
    </xf>
    <xf numFmtId="2" fontId="1" fillId="5" borderId="3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6" fillId="5" borderId="4" xfId="0" applyFont="1" applyFill="1" applyBorder="1" applyAlignment="1">
      <alignment horizontal="centerContinuous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0DC8-D9F2-4FAB-98D5-D8979D3E87DD}">
  <sheetPr>
    <pageSetUpPr fitToPage="1"/>
  </sheetPr>
  <dimension ref="A1:Q37"/>
  <sheetViews>
    <sheetView tabSelected="1" workbookViewId="0">
      <selection activeCell="L37" sqref="L37"/>
    </sheetView>
  </sheetViews>
  <sheetFormatPr baseColWidth="10" defaultRowHeight="12.75" x14ac:dyDescent="0.2"/>
  <cols>
    <col min="1" max="1" width="32.7109375" style="9" customWidth="1"/>
    <col min="2" max="2" width="11.85546875" style="9" customWidth="1"/>
    <col min="3" max="3" width="6.85546875" style="9" customWidth="1"/>
    <col min="4" max="4" width="8.42578125" style="9" customWidth="1"/>
    <col min="5" max="5" width="6.85546875" style="9" customWidth="1"/>
    <col min="6" max="6" width="8.42578125" style="9" customWidth="1"/>
    <col min="7" max="7" width="6.85546875" style="9" customWidth="1"/>
    <col min="8" max="8" width="8.42578125" style="9" customWidth="1"/>
    <col min="9" max="9" width="6.85546875" style="9" customWidth="1"/>
    <col min="10" max="10" width="8.42578125" style="9" customWidth="1"/>
    <col min="11" max="11" width="6.85546875" style="9" customWidth="1"/>
    <col min="12" max="12" width="8.42578125" style="9" customWidth="1"/>
    <col min="13" max="13" width="6.85546875" style="9" customWidth="1"/>
    <col min="14" max="14" width="8.42578125" style="9" customWidth="1"/>
    <col min="15" max="17" width="12.7109375" style="9" customWidth="1"/>
    <col min="18" max="16384" width="11.42578125" style="9"/>
  </cols>
  <sheetData>
    <row r="1" spans="1:17" ht="51.75" customHeight="1" x14ac:dyDescent="0.2">
      <c r="A1" s="18" t="s">
        <v>20</v>
      </c>
      <c r="B1" s="3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30.75" customHeight="1" x14ac:dyDescent="0.2"/>
    <row r="3" spans="1:17" s="2" customFormat="1" ht="40.5" customHeight="1" x14ac:dyDescent="0.25">
      <c r="A3" s="43" t="s">
        <v>4</v>
      </c>
      <c r="B3" s="43" t="s">
        <v>26</v>
      </c>
      <c r="C3" s="14" t="s">
        <v>8</v>
      </c>
      <c r="D3" s="15"/>
      <c r="E3" s="14" t="s">
        <v>9</v>
      </c>
      <c r="F3" s="15"/>
      <c r="G3" s="14" t="s">
        <v>12</v>
      </c>
      <c r="H3" s="15"/>
      <c r="I3" s="14" t="s">
        <v>13</v>
      </c>
      <c r="J3" s="15"/>
      <c r="K3" s="14" t="s">
        <v>10</v>
      </c>
      <c r="L3" s="15"/>
      <c r="M3" s="14" t="s">
        <v>11</v>
      </c>
      <c r="N3" s="15"/>
      <c r="O3" s="40" t="s">
        <v>0</v>
      </c>
      <c r="P3" s="40" t="s">
        <v>6</v>
      </c>
      <c r="Q3" s="40" t="s">
        <v>2</v>
      </c>
    </row>
    <row r="4" spans="1:17" s="2" customFormat="1" ht="33.75" x14ac:dyDescent="0.25">
      <c r="A4" s="44"/>
      <c r="B4" s="44"/>
      <c r="C4" s="23" t="s">
        <v>1</v>
      </c>
      <c r="D4" s="22" t="s">
        <v>5</v>
      </c>
      <c r="E4" s="23" t="s">
        <v>1</v>
      </c>
      <c r="F4" s="22" t="s">
        <v>5</v>
      </c>
      <c r="G4" s="23" t="s">
        <v>1</v>
      </c>
      <c r="H4" s="22" t="s">
        <v>5</v>
      </c>
      <c r="I4" s="23" t="s">
        <v>1</v>
      </c>
      <c r="J4" s="22" t="s">
        <v>5</v>
      </c>
      <c r="K4" s="23" t="s">
        <v>1</v>
      </c>
      <c r="L4" s="22" t="s">
        <v>5</v>
      </c>
      <c r="M4" s="23" t="s">
        <v>1</v>
      </c>
      <c r="N4" s="22" t="s">
        <v>5</v>
      </c>
      <c r="O4" s="40"/>
      <c r="P4" s="40"/>
      <c r="Q4" s="40"/>
    </row>
    <row r="5" spans="1:17" s="2" customFormat="1" ht="12.75" customHeight="1" x14ac:dyDescent="0.25">
      <c r="A5" s="41" t="s">
        <v>16</v>
      </c>
      <c r="B5" s="36" t="s">
        <v>22</v>
      </c>
      <c r="C5" s="24">
        <v>4</v>
      </c>
      <c r="D5" s="25"/>
      <c r="E5" s="24">
        <v>6</v>
      </c>
      <c r="F5" s="25"/>
      <c r="G5" s="24"/>
      <c r="H5" s="25"/>
      <c r="I5" s="24"/>
      <c r="J5" s="26"/>
      <c r="K5" s="24"/>
      <c r="L5" s="25"/>
      <c r="M5" s="24">
        <v>4</v>
      </c>
      <c r="N5" s="26"/>
      <c r="O5" s="13">
        <f t="shared" ref="O5:O28" si="0">IF(SUM(C5:N5)=0,"",D5*C5+F5*E5+K5*L5+M5*N5+G5*H5+I5*J5)</f>
        <v>0</v>
      </c>
      <c r="P5" s="13">
        <f t="shared" ref="P5:P28" si="1">IF(O5="","",O5*0.2)</f>
        <v>0</v>
      </c>
      <c r="Q5" s="13">
        <f t="shared" ref="Q5:Q28" si="2">IF(O5="","",O5+P5)</f>
        <v>0</v>
      </c>
    </row>
    <row r="6" spans="1:17" s="2" customFormat="1" x14ac:dyDescent="0.25">
      <c r="A6" s="42"/>
      <c r="B6" s="36" t="s">
        <v>25</v>
      </c>
      <c r="C6" s="24">
        <v>4</v>
      </c>
      <c r="D6" s="25"/>
      <c r="E6" s="24">
        <v>6</v>
      </c>
      <c r="F6" s="25"/>
      <c r="G6" s="24"/>
      <c r="H6" s="25"/>
      <c r="I6" s="24"/>
      <c r="J6" s="26"/>
      <c r="K6" s="24"/>
      <c r="L6" s="25"/>
      <c r="M6" s="24">
        <v>4</v>
      </c>
      <c r="N6" s="26"/>
      <c r="O6" s="13">
        <f t="shared" si="0"/>
        <v>0</v>
      </c>
      <c r="P6" s="13">
        <f t="shared" si="1"/>
        <v>0</v>
      </c>
      <c r="Q6" s="13">
        <f t="shared" si="2"/>
        <v>0</v>
      </c>
    </row>
    <row r="7" spans="1:17" s="6" customFormat="1" x14ac:dyDescent="0.25">
      <c r="A7" s="41" t="s">
        <v>3</v>
      </c>
      <c r="B7" s="36" t="s">
        <v>22</v>
      </c>
      <c r="C7" s="24">
        <v>15</v>
      </c>
      <c r="D7" s="25"/>
      <c r="E7" s="24"/>
      <c r="F7" s="27"/>
      <c r="G7" s="24"/>
      <c r="H7" s="25"/>
      <c r="I7" s="24"/>
      <c r="J7" s="26"/>
      <c r="K7" s="24"/>
      <c r="L7" s="25"/>
      <c r="M7" s="24"/>
      <c r="N7" s="26"/>
      <c r="O7" s="13">
        <f t="shared" si="0"/>
        <v>0</v>
      </c>
      <c r="P7" s="13">
        <f t="shared" si="1"/>
        <v>0</v>
      </c>
      <c r="Q7" s="13">
        <f t="shared" si="2"/>
        <v>0</v>
      </c>
    </row>
    <row r="8" spans="1:17" s="6" customFormat="1" x14ac:dyDescent="0.25">
      <c r="A8" s="42"/>
      <c r="B8" s="36" t="s">
        <v>27</v>
      </c>
      <c r="C8" s="24">
        <v>7.5</v>
      </c>
      <c r="D8" s="25"/>
      <c r="E8" s="24"/>
      <c r="F8" s="27"/>
      <c r="G8" s="24"/>
      <c r="H8" s="25"/>
      <c r="I8" s="24"/>
      <c r="J8" s="26"/>
      <c r="K8" s="24"/>
      <c r="L8" s="25"/>
      <c r="M8" s="24"/>
      <c r="N8" s="26"/>
      <c r="O8" s="13">
        <f t="shared" si="0"/>
        <v>0</v>
      </c>
      <c r="P8" s="13">
        <f t="shared" si="1"/>
        <v>0</v>
      </c>
      <c r="Q8" s="13">
        <f t="shared" si="2"/>
        <v>0</v>
      </c>
    </row>
    <row r="9" spans="1:17" s="6" customFormat="1" x14ac:dyDescent="0.25">
      <c r="A9" s="42"/>
      <c r="B9" s="36" t="s">
        <v>23</v>
      </c>
      <c r="C9" s="24">
        <v>2</v>
      </c>
      <c r="D9" s="25"/>
      <c r="E9" s="24">
        <v>3</v>
      </c>
      <c r="F9" s="25"/>
      <c r="G9" s="24">
        <v>1</v>
      </c>
      <c r="H9" s="25"/>
      <c r="I9" s="24">
        <v>6</v>
      </c>
      <c r="J9" s="26"/>
      <c r="K9" s="24"/>
      <c r="L9" s="25"/>
      <c r="M9" s="24"/>
      <c r="N9" s="26"/>
      <c r="O9" s="13">
        <f t="shared" si="0"/>
        <v>0</v>
      </c>
      <c r="P9" s="13">
        <f t="shared" si="1"/>
        <v>0</v>
      </c>
      <c r="Q9" s="13">
        <f t="shared" si="2"/>
        <v>0</v>
      </c>
    </row>
    <row r="10" spans="1:17" s="6" customFormat="1" x14ac:dyDescent="0.25">
      <c r="A10" s="41" t="s">
        <v>15</v>
      </c>
      <c r="B10" s="36" t="s">
        <v>23</v>
      </c>
      <c r="C10" s="24">
        <v>4</v>
      </c>
      <c r="D10" s="25"/>
      <c r="E10" s="24">
        <v>7</v>
      </c>
      <c r="F10" s="25"/>
      <c r="G10" s="24"/>
      <c r="H10" s="25"/>
      <c r="I10" s="24"/>
      <c r="J10" s="26"/>
      <c r="K10" s="24"/>
      <c r="L10" s="25"/>
      <c r="M10" s="24"/>
      <c r="N10" s="26"/>
      <c r="O10" s="13">
        <f t="shared" si="0"/>
        <v>0</v>
      </c>
      <c r="P10" s="13">
        <f t="shared" si="1"/>
        <v>0</v>
      </c>
      <c r="Q10" s="13">
        <f t="shared" si="2"/>
        <v>0</v>
      </c>
    </row>
    <row r="11" spans="1:17" s="6" customFormat="1" x14ac:dyDescent="0.25">
      <c r="A11" s="42"/>
      <c r="B11" s="36" t="s">
        <v>23</v>
      </c>
      <c r="C11" s="24"/>
      <c r="D11" s="25"/>
      <c r="E11" s="24">
        <v>1</v>
      </c>
      <c r="F11" s="25"/>
      <c r="G11" s="24">
        <v>4</v>
      </c>
      <c r="H11" s="25"/>
      <c r="I11" s="24">
        <v>6</v>
      </c>
      <c r="J11" s="26"/>
      <c r="K11" s="24"/>
      <c r="L11" s="25"/>
      <c r="M11" s="24"/>
      <c r="N11" s="26"/>
      <c r="O11" s="13">
        <f t="shared" si="0"/>
        <v>0</v>
      </c>
      <c r="P11" s="13">
        <f t="shared" si="1"/>
        <v>0</v>
      </c>
      <c r="Q11" s="13">
        <f t="shared" si="2"/>
        <v>0</v>
      </c>
    </row>
    <row r="12" spans="1:17" s="6" customFormat="1" x14ac:dyDescent="0.25">
      <c r="A12" s="42"/>
      <c r="B12" s="36" t="s">
        <v>23</v>
      </c>
      <c r="C12" s="24">
        <v>3</v>
      </c>
      <c r="D12" s="25"/>
      <c r="E12" s="24">
        <v>6</v>
      </c>
      <c r="F12" s="25"/>
      <c r="G12" s="24"/>
      <c r="H12" s="25"/>
      <c r="I12" s="24">
        <v>2</v>
      </c>
      <c r="J12" s="26"/>
      <c r="K12" s="24"/>
      <c r="L12" s="25"/>
      <c r="M12" s="24"/>
      <c r="N12" s="26"/>
      <c r="O12" s="13">
        <f t="shared" si="0"/>
        <v>0</v>
      </c>
      <c r="P12" s="13">
        <f t="shared" si="1"/>
        <v>0</v>
      </c>
      <c r="Q12" s="13">
        <f t="shared" si="2"/>
        <v>0</v>
      </c>
    </row>
    <row r="13" spans="1:17" s="6" customFormat="1" x14ac:dyDescent="0.25">
      <c r="A13" s="42"/>
      <c r="B13" s="36" t="s">
        <v>22</v>
      </c>
      <c r="C13" s="24">
        <v>4</v>
      </c>
      <c r="D13" s="25"/>
      <c r="E13" s="24">
        <v>4</v>
      </c>
      <c r="F13" s="25"/>
      <c r="G13" s="24"/>
      <c r="H13" s="25"/>
      <c r="I13" s="24"/>
      <c r="J13" s="26"/>
      <c r="K13" s="24"/>
      <c r="L13" s="25"/>
      <c r="M13" s="24"/>
      <c r="N13" s="26"/>
      <c r="O13" s="13">
        <f t="shared" si="0"/>
        <v>0</v>
      </c>
      <c r="P13" s="13">
        <f t="shared" si="1"/>
        <v>0</v>
      </c>
      <c r="Q13" s="13">
        <f t="shared" si="2"/>
        <v>0</v>
      </c>
    </row>
    <row r="14" spans="1:17" s="6" customFormat="1" x14ac:dyDescent="0.25">
      <c r="A14" s="42"/>
      <c r="B14" s="36" t="s">
        <v>22</v>
      </c>
      <c r="C14" s="24">
        <v>4</v>
      </c>
      <c r="D14" s="25"/>
      <c r="E14" s="24">
        <v>4</v>
      </c>
      <c r="F14" s="25"/>
      <c r="G14" s="24"/>
      <c r="H14" s="25"/>
      <c r="I14" s="24"/>
      <c r="J14" s="26"/>
      <c r="K14" s="24"/>
      <c r="L14" s="25"/>
      <c r="M14" s="24"/>
      <c r="N14" s="26"/>
      <c r="O14" s="13">
        <f t="shared" si="0"/>
        <v>0</v>
      </c>
      <c r="P14" s="13">
        <f t="shared" si="1"/>
        <v>0</v>
      </c>
      <c r="Q14" s="13">
        <f t="shared" si="2"/>
        <v>0</v>
      </c>
    </row>
    <row r="15" spans="1:17" s="6" customFormat="1" x14ac:dyDescent="0.25">
      <c r="A15" s="42"/>
      <c r="B15" s="36" t="s">
        <v>22</v>
      </c>
      <c r="C15" s="24"/>
      <c r="D15" s="25"/>
      <c r="E15" s="24"/>
      <c r="F15" s="27"/>
      <c r="G15" s="24">
        <v>4</v>
      </c>
      <c r="H15" s="25"/>
      <c r="I15" s="24">
        <v>4</v>
      </c>
      <c r="J15" s="26"/>
      <c r="K15" s="24"/>
      <c r="L15" s="25"/>
      <c r="M15" s="24"/>
      <c r="N15" s="26"/>
      <c r="O15" s="13">
        <f t="shared" si="0"/>
        <v>0</v>
      </c>
      <c r="P15" s="13">
        <f t="shared" si="1"/>
        <v>0</v>
      </c>
      <c r="Q15" s="13">
        <f t="shared" si="2"/>
        <v>0</v>
      </c>
    </row>
    <row r="16" spans="1:17" s="6" customFormat="1" x14ac:dyDescent="0.25">
      <c r="A16" s="41" t="s">
        <v>14</v>
      </c>
      <c r="B16" s="36" t="s">
        <v>24</v>
      </c>
      <c r="C16" s="24">
        <v>12</v>
      </c>
      <c r="D16" s="25"/>
      <c r="E16" s="24"/>
      <c r="F16" s="27"/>
      <c r="G16" s="24"/>
      <c r="H16" s="25"/>
      <c r="I16" s="24"/>
      <c r="J16" s="26"/>
      <c r="K16" s="24"/>
      <c r="L16" s="25"/>
      <c r="M16" s="24"/>
      <c r="N16" s="26"/>
      <c r="O16" s="13">
        <f t="shared" si="0"/>
        <v>0</v>
      </c>
      <c r="P16" s="13">
        <f t="shared" ref="P16:P20" si="3">IF(O16="","",O16*0.2)</f>
        <v>0</v>
      </c>
      <c r="Q16" s="13">
        <f t="shared" ref="Q16:Q20" si="4">IF(O16="","",O16+P16)</f>
        <v>0</v>
      </c>
    </row>
    <row r="17" spans="1:17" s="6" customFormat="1" x14ac:dyDescent="0.25">
      <c r="A17" s="42"/>
      <c r="B17" s="36" t="s">
        <v>27</v>
      </c>
      <c r="C17" s="24">
        <v>10</v>
      </c>
      <c r="D17" s="25"/>
      <c r="E17" s="24"/>
      <c r="F17" s="27"/>
      <c r="G17" s="24"/>
      <c r="H17" s="25"/>
      <c r="I17" s="24"/>
      <c r="J17" s="26"/>
      <c r="K17" s="24"/>
      <c r="L17" s="25"/>
      <c r="M17" s="24"/>
      <c r="N17" s="26"/>
      <c r="O17" s="13">
        <f t="shared" si="0"/>
        <v>0</v>
      </c>
      <c r="P17" s="13">
        <f t="shared" si="3"/>
        <v>0</v>
      </c>
      <c r="Q17" s="13">
        <f t="shared" si="4"/>
        <v>0</v>
      </c>
    </row>
    <row r="18" spans="1:17" s="6" customFormat="1" x14ac:dyDescent="0.25">
      <c r="A18" s="42"/>
      <c r="B18" s="36" t="s">
        <v>23</v>
      </c>
      <c r="C18" s="24">
        <v>10.5</v>
      </c>
      <c r="D18" s="25"/>
      <c r="E18" s="24"/>
      <c r="F18" s="27"/>
      <c r="G18" s="24"/>
      <c r="H18" s="25"/>
      <c r="I18" s="24"/>
      <c r="J18" s="26"/>
      <c r="K18" s="24"/>
      <c r="L18" s="25"/>
      <c r="M18" s="24"/>
      <c r="N18" s="26"/>
      <c r="O18" s="13">
        <f t="shared" si="0"/>
        <v>0</v>
      </c>
      <c r="P18" s="13">
        <f t="shared" si="3"/>
        <v>0</v>
      </c>
      <c r="Q18" s="13">
        <f t="shared" si="4"/>
        <v>0</v>
      </c>
    </row>
    <row r="19" spans="1:17" s="6" customFormat="1" x14ac:dyDescent="0.25">
      <c r="A19" s="42"/>
      <c r="B19" s="36" t="s">
        <v>27</v>
      </c>
      <c r="C19" s="24"/>
      <c r="D19" s="25"/>
      <c r="E19" s="24"/>
      <c r="F19" s="27"/>
      <c r="G19" s="24">
        <v>9</v>
      </c>
      <c r="H19" s="25"/>
      <c r="I19" s="24"/>
      <c r="J19" s="26"/>
      <c r="K19" s="24"/>
      <c r="L19" s="25"/>
      <c r="M19" s="24"/>
      <c r="N19" s="26"/>
      <c r="O19" s="13">
        <f t="shared" si="0"/>
        <v>0</v>
      </c>
      <c r="P19" s="13">
        <f t="shared" si="3"/>
        <v>0</v>
      </c>
      <c r="Q19" s="13">
        <f t="shared" si="4"/>
        <v>0</v>
      </c>
    </row>
    <row r="20" spans="1:17" s="6" customFormat="1" x14ac:dyDescent="0.25">
      <c r="A20" s="42"/>
      <c r="B20" s="36" t="s">
        <v>23</v>
      </c>
      <c r="C20" s="24"/>
      <c r="D20" s="25"/>
      <c r="E20" s="24"/>
      <c r="F20" s="27"/>
      <c r="G20" s="24">
        <v>9</v>
      </c>
      <c r="H20" s="25"/>
      <c r="I20" s="24"/>
      <c r="J20" s="26"/>
      <c r="K20" s="24"/>
      <c r="L20" s="25"/>
      <c r="M20" s="24"/>
      <c r="N20" s="26"/>
      <c r="O20" s="13">
        <f t="shared" si="0"/>
        <v>0</v>
      </c>
      <c r="P20" s="13">
        <f t="shared" si="3"/>
        <v>0</v>
      </c>
      <c r="Q20" s="13">
        <f t="shared" si="4"/>
        <v>0</v>
      </c>
    </row>
    <row r="21" spans="1:17" s="6" customFormat="1" x14ac:dyDescent="0.25">
      <c r="A21" s="37" t="s">
        <v>21</v>
      </c>
      <c r="B21" s="36" t="s">
        <v>25</v>
      </c>
      <c r="C21" s="24"/>
      <c r="D21" s="25"/>
      <c r="E21" s="24"/>
      <c r="F21" s="27"/>
      <c r="G21" s="24">
        <v>16</v>
      </c>
      <c r="H21" s="25"/>
      <c r="I21" s="24"/>
      <c r="J21" s="26"/>
      <c r="K21" s="24"/>
      <c r="L21" s="25"/>
      <c r="M21" s="24"/>
      <c r="N21" s="26"/>
      <c r="O21" s="13">
        <f t="shared" si="0"/>
        <v>0</v>
      </c>
      <c r="P21" s="13">
        <f t="shared" si="1"/>
        <v>0</v>
      </c>
      <c r="Q21" s="13">
        <f t="shared" si="2"/>
        <v>0</v>
      </c>
    </row>
    <row r="22" spans="1:17" s="6" customFormat="1" x14ac:dyDescent="0.25">
      <c r="A22" s="38"/>
      <c r="B22" s="36" t="s">
        <v>25</v>
      </c>
      <c r="C22" s="24"/>
      <c r="D22" s="25"/>
      <c r="E22" s="24"/>
      <c r="F22" s="25"/>
      <c r="G22" s="24"/>
      <c r="H22" s="25"/>
      <c r="I22" s="24"/>
      <c r="J22" s="26"/>
      <c r="K22" s="24">
        <v>4</v>
      </c>
      <c r="L22" s="25"/>
      <c r="M22" s="24">
        <v>6</v>
      </c>
      <c r="N22" s="26"/>
      <c r="O22" s="13">
        <f t="shared" ref="O22" si="5">IF(SUM(C22:N22)=0,"",D22*C22+F22*E22+K22*L22+M22*N22+G22*H22+I22*J22)</f>
        <v>0</v>
      </c>
      <c r="P22" s="13">
        <f t="shared" ref="P22" si="6">IF(O22="","",O22*0.2)</f>
        <v>0</v>
      </c>
      <c r="Q22" s="13">
        <f t="shared" ref="Q22" si="7">IF(O22="","",O22+P22)</f>
        <v>0</v>
      </c>
    </row>
    <row r="23" spans="1:17" s="6" customFormat="1" x14ac:dyDescent="0.25">
      <c r="A23" s="38"/>
      <c r="B23" s="36" t="s">
        <v>22</v>
      </c>
      <c r="C23" s="24">
        <v>12</v>
      </c>
      <c r="D23" s="25"/>
      <c r="E23" s="24"/>
      <c r="F23" s="27"/>
      <c r="G23" s="24"/>
      <c r="H23" s="25"/>
      <c r="I23" s="24"/>
      <c r="J23" s="26"/>
      <c r="K23" s="24"/>
      <c r="L23" s="25"/>
      <c r="M23" s="24"/>
      <c r="N23" s="26"/>
      <c r="O23" s="13">
        <f t="shared" si="0"/>
        <v>0</v>
      </c>
      <c r="P23" s="13">
        <f t="shared" si="1"/>
        <v>0</v>
      </c>
      <c r="Q23" s="13">
        <f t="shared" si="2"/>
        <v>0</v>
      </c>
    </row>
    <row r="24" spans="1:17" s="6" customFormat="1" x14ac:dyDescent="0.25">
      <c r="A24" s="38"/>
      <c r="B24" s="36" t="s">
        <v>22</v>
      </c>
      <c r="C24" s="24">
        <v>10</v>
      </c>
      <c r="D24" s="25"/>
      <c r="E24" s="24">
        <v>4</v>
      </c>
      <c r="F24" s="25"/>
      <c r="G24" s="24"/>
      <c r="H24" s="25"/>
      <c r="I24" s="24"/>
      <c r="J24" s="26"/>
      <c r="K24" s="24"/>
      <c r="L24" s="25"/>
      <c r="M24" s="24"/>
      <c r="N24" s="26"/>
      <c r="O24" s="13">
        <f t="shared" si="0"/>
        <v>0</v>
      </c>
      <c r="P24" s="13">
        <f t="shared" si="1"/>
        <v>0</v>
      </c>
      <c r="Q24" s="13">
        <f t="shared" si="2"/>
        <v>0</v>
      </c>
    </row>
    <row r="25" spans="1:17" s="6" customFormat="1" x14ac:dyDescent="0.25">
      <c r="A25" s="38"/>
      <c r="B25" s="36" t="s">
        <v>22</v>
      </c>
      <c r="C25" s="24">
        <v>2</v>
      </c>
      <c r="D25" s="25"/>
      <c r="E25" s="24">
        <v>6</v>
      </c>
      <c r="F25" s="25"/>
      <c r="G25" s="24"/>
      <c r="H25" s="25"/>
      <c r="I25" s="24"/>
      <c r="J25" s="26"/>
      <c r="K25" s="24"/>
      <c r="L25" s="25"/>
      <c r="M25" s="24"/>
      <c r="N25" s="26"/>
      <c r="O25" s="13">
        <f t="shared" si="0"/>
        <v>0</v>
      </c>
      <c r="P25" s="13">
        <f t="shared" si="1"/>
        <v>0</v>
      </c>
      <c r="Q25" s="13">
        <f t="shared" si="2"/>
        <v>0</v>
      </c>
    </row>
    <row r="26" spans="1:17" s="6" customFormat="1" x14ac:dyDescent="0.25">
      <c r="A26" s="38"/>
      <c r="B26" s="36" t="s">
        <v>22</v>
      </c>
      <c r="C26" s="24">
        <v>16</v>
      </c>
      <c r="D26" s="25"/>
      <c r="E26" s="24">
        <v>16</v>
      </c>
      <c r="F26" s="25"/>
      <c r="G26" s="24"/>
      <c r="H26" s="25"/>
      <c r="I26" s="24"/>
      <c r="J26" s="26"/>
      <c r="K26" s="24"/>
      <c r="L26" s="25"/>
      <c r="M26" s="24"/>
      <c r="N26" s="26"/>
      <c r="O26" s="13">
        <f t="shared" si="0"/>
        <v>0</v>
      </c>
      <c r="P26" s="13">
        <f t="shared" si="1"/>
        <v>0</v>
      </c>
      <c r="Q26" s="13">
        <f t="shared" si="2"/>
        <v>0</v>
      </c>
    </row>
    <row r="27" spans="1:17" s="6" customFormat="1" x14ac:dyDescent="0.25">
      <c r="A27" s="38"/>
      <c r="B27" s="36" t="s">
        <v>22</v>
      </c>
      <c r="C27" s="24">
        <v>4</v>
      </c>
      <c r="D27" s="25"/>
      <c r="E27" s="24">
        <v>5</v>
      </c>
      <c r="F27" s="25"/>
      <c r="G27" s="24"/>
      <c r="H27" s="25"/>
      <c r="I27" s="24"/>
      <c r="J27" s="26"/>
      <c r="K27" s="24"/>
      <c r="L27" s="25"/>
      <c r="M27" s="24"/>
      <c r="N27" s="26"/>
      <c r="O27" s="13">
        <f t="shared" si="0"/>
        <v>0</v>
      </c>
      <c r="P27" s="13">
        <f t="shared" si="1"/>
        <v>0</v>
      </c>
      <c r="Q27" s="13">
        <f t="shared" si="2"/>
        <v>0</v>
      </c>
    </row>
    <row r="28" spans="1:17" s="6" customFormat="1" x14ac:dyDescent="0.25">
      <c r="A28" s="38"/>
      <c r="B28" s="36" t="s">
        <v>23</v>
      </c>
      <c r="C28" s="24">
        <v>6</v>
      </c>
      <c r="D28" s="25"/>
      <c r="E28" s="24">
        <f>9*3</f>
        <v>27</v>
      </c>
      <c r="F28" s="25"/>
      <c r="G28" s="24">
        <v>3</v>
      </c>
      <c r="H28" s="25"/>
      <c r="I28" s="24">
        <v>9</v>
      </c>
      <c r="J28" s="26"/>
      <c r="K28" s="24"/>
      <c r="L28" s="25"/>
      <c r="M28" s="24"/>
      <c r="N28" s="26"/>
      <c r="O28" s="13">
        <f t="shared" si="0"/>
        <v>0</v>
      </c>
      <c r="P28" s="13">
        <f t="shared" si="1"/>
        <v>0</v>
      </c>
      <c r="Q28" s="13">
        <f t="shared" si="2"/>
        <v>0</v>
      </c>
    </row>
    <row r="29" spans="1:17" s="6" customFormat="1" x14ac:dyDescent="0.25">
      <c r="A29" s="39"/>
      <c r="B29" s="36" t="s">
        <v>23</v>
      </c>
      <c r="C29" s="24">
        <v>0.5</v>
      </c>
      <c r="D29" s="25"/>
      <c r="E29" s="24">
        <v>9</v>
      </c>
      <c r="F29" s="25"/>
      <c r="G29" s="24"/>
      <c r="H29" s="25"/>
      <c r="I29" s="24"/>
      <c r="J29" s="26"/>
      <c r="K29" s="24"/>
      <c r="L29" s="25"/>
      <c r="M29" s="24"/>
      <c r="N29" s="26"/>
      <c r="O29" s="13">
        <f>IF(SUM(C29:N29)=0,"",D29*C29+F29*E29+K29*L29+M29*N29+G29*H29+I29*J29)</f>
        <v>0</v>
      </c>
      <c r="P29" s="13">
        <f>IF(O29="","",O29*0.2)</f>
        <v>0</v>
      </c>
      <c r="Q29" s="13">
        <f>IF(O29="","",O29+P29)</f>
        <v>0</v>
      </c>
    </row>
    <row r="30" spans="1:17" s="6" customFormat="1" x14ac:dyDescent="0.25"/>
    <row r="31" spans="1:17" customFormat="1" ht="6" customHeight="1" x14ac:dyDescent="0.25"/>
    <row r="32" spans="1:17" s="6" customFormat="1" ht="15" x14ac:dyDescent="0.25">
      <c r="C32" s="4"/>
      <c r="D32" s="4"/>
      <c r="E32" s="4"/>
      <c r="F32" s="4"/>
      <c r="G32" s="4"/>
      <c r="H32" s="3"/>
      <c r="I32" s="4"/>
      <c r="J32" s="4"/>
      <c r="K32" s="4"/>
      <c r="L32" s="4"/>
      <c r="M32" s="4"/>
      <c r="N32" s="4"/>
      <c r="P32" s="31" t="s">
        <v>17</v>
      </c>
      <c r="Q32" s="28">
        <f>SUM(O5:O29)</f>
        <v>0</v>
      </c>
    </row>
    <row r="33" spans="1:17" s="1" customFormat="1" ht="15" x14ac:dyDescent="0.25">
      <c r="A33" s="34"/>
      <c r="B33" s="34"/>
      <c r="C33" s="19"/>
      <c r="D33" s="19"/>
      <c r="E33" s="19"/>
      <c r="F33" s="19"/>
      <c r="G33" s="19"/>
      <c r="H33" s="21"/>
      <c r="I33" s="19"/>
      <c r="J33" s="19"/>
      <c r="K33" s="19"/>
      <c r="L33" s="19"/>
      <c r="M33" s="20"/>
      <c r="N33" s="19"/>
      <c r="P33" s="32" t="s">
        <v>18</v>
      </c>
      <c r="Q33" s="29">
        <f>SUM(P5:P29)</f>
        <v>0</v>
      </c>
    </row>
    <row r="34" spans="1:17" s="6" customFormat="1" ht="15" x14ac:dyDescent="0.25">
      <c r="A34" s="7"/>
      <c r="B34" s="7"/>
      <c r="C34" s="4"/>
      <c r="D34" s="4"/>
      <c r="E34" s="4"/>
      <c r="F34" s="4"/>
      <c r="G34" s="4"/>
      <c r="H34" s="3"/>
      <c r="I34" s="4"/>
      <c r="J34" s="4"/>
      <c r="K34" s="4"/>
      <c r="L34" s="4"/>
      <c r="M34" s="4"/>
      <c r="N34" s="4"/>
      <c r="P34" s="33" t="s">
        <v>19</v>
      </c>
      <c r="Q34" s="30">
        <f>SUM(Q5:Q29)</f>
        <v>0</v>
      </c>
    </row>
    <row r="35" spans="1:17" s="6" customFormat="1" x14ac:dyDescent="0.25">
      <c r="A35" s="7"/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"/>
      <c r="P35" s="5"/>
      <c r="Q35" s="5"/>
    </row>
    <row r="36" spans="1:17" x14ac:dyDescent="0.2">
      <c r="A36" s="7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 t="s">
        <v>7</v>
      </c>
      <c r="N36" s="8"/>
    </row>
    <row r="37" spans="1:17" s="6" customFormat="1" x14ac:dyDescent="0.25">
      <c r="A37" s="7"/>
      <c r="B37" s="7"/>
      <c r="C37" s="10"/>
      <c r="D37" s="10"/>
      <c r="E37" s="10"/>
      <c r="F37" s="10"/>
      <c r="G37" s="11"/>
      <c r="H37" s="11"/>
      <c r="I37" s="11"/>
      <c r="J37" s="11"/>
      <c r="K37" s="11"/>
      <c r="L37" s="11"/>
      <c r="M37" s="11"/>
      <c r="N37" s="11"/>
      <c r="O37" s="12"/>
      <c r="P37" s="12"/>
      <c r="Q37" s="12"/>
    </row>
  </sheetData>
  <mergeCells count="10">
    <mergeCell ref="A21:A29"/>
    <mergeCell ref="P3:P4"/>
    <mergeCell ref="Q3:Q4"/>
    <mergeCell ref="A5:A6"/>
    <mergeCell ref="A16:A20"/>
    <mergeCell ref="A7:A9"/>
    <mergeCell ref="A10:A15"/>
    <mergeCell ref="O3:O4"/>
    <mergeCell ref="A3:A4"/>
    <mergeCell ref="B3:B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DQE Secu.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secretariat</cp:lastModifiedBy>
  <cp:lastPrinted>2025-06-04T12:17:07Z</cp:lastPrinted>
  <dcterms:created xsi:type="dcterms:W3CDTF">2015-06-05T18:17:20Z</dcterms:created>
  <dcterms:modified xsi:type="dcterms:W3CDTF">2025-06-10T09:20:14Z</dcterms:modified>
</cp:coreProperties>
</file>